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1" i="1"/>
  <c r="C2" i="1"/>
  <c r="C3" i="1"/>
  <c r="C4" i="1"/>
  <c r="C5" i="1"/>
  <c r="C6" i="1"/>
  <c r="C7" i="1"/>
  <c r="C8" i="1"/>
  <c r="C9" i="1"/>
  <c r="C10" i="1"/>
  <c r="C11" i="1"/>
  <c r="C12" i="1"/>
  <c r="C13" i="1"/>
  <c r="C17" i="1"/>
  <c r="B16" i="1"/>
  <c r="C16" i="1" s="1"/>
  <c r="B15" i="1"/>
  <c r="C15" i="1" s="1"/>
  <c r="B18" i="1"/>
  <c r="C18" i="1" s="1"/>
  <c r="B17" i="1"/>
  <c r="B14" i="1"/>
  <c r="C14" i="1" s="1"/>
</calcChain>
</file>

<file path=xl/sharedStrings.xml><?xml version="1.0" encoding="utf-8"?>
<sst xmlns="http://schemas.openxmlformats.org/spreadsheetml/2006/main" count="38" uniqueCount="35">
  <si>
    <t>P.</t>
  </si>
  <si>
    <t>H.M.</t>
  </si>
  <si>
    <t>L.</t>
  </si>
  <si>
    <t>B.</t>
  </si>
  <si>
    <t>C.M.J.</t>
  </si>
  <si>
    <t>M</t>
  </si>
  <si>
    <t>PETERS</t>
  </si>
  <si>
    <t>Maximum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</si>
  <si>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</si>
  <si>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</si>
  <si>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</si>
  <si>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</si>
  <si>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</si>
  <si>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</si>
  <si>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</si>
  <si>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</si>
  <si>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</si>
  <si>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</si>
  <si>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</si>
  <si>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</si>
  <si>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</si>
  <si>
    <t>Durchschnitt</t>
  </si>
  <si>
    <t>Nachname</t>
  </si>
  <si>
    <t>Initialen</t>
  </si>
  <si>
    <t>KLEIN</t>
  </si>
  <si>
    <t>JANZEN</t>
  </si>
  <si>
    <t>BARTEL</t>
  </si>
  <si>
    <r>
      <t>V</t>
    </r>
    <r>
      <rPr>
        <sz val="11"/>
        <color theme="1"/>
        <rFont val="Calibri"/>
        <family val="2"/>
      </rPr>
      <t>Ö</t>
    </r>
    <r>
      <rPr>
        <sz val="11"/>
        <color theme="1"/>
        <rFont val="Garamond"/>
        <family val="2"/>
        <scheme val="minor"/>
      </rPr>
      <t>LLER</t>
    </r>
  </si>
  <si>
    <t>M/F</t>
  </si>
  <si>
    <t>F</t>
  </si>
  <si>
    <t>Lohnkosten in Euro</t>
  </si>
  <si>
    <t>Gesamt&lt;20.000</t>
  </si>
  <si>
    <t>Gesamt&gt;20.000</t>
  </si>
  <si>
    <t>Achtung!</t>
  </si>
  <si>
    <t>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</si>
</sst>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 &quot;€&quot;\ * #,##0.00_ ;_ &quot;€&quot;\ * \-#,##0.00_ ;_ &quot;€&quot;\ * &quot;-&quot;??_ ;_ @_ "/>
  </numFmts>
  <fonts count="5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b/>
      <sz val="11"/>
      <color theme="1"/>
      <name val="Garamond"/>
      <family val="2"/>
      <scheme val="minor"/>
    </font>
    <font>
      <sz val="11"/>
      <color theme="1"/>
      <name val="Calibri"/>
      <family val="2"/>
    </font>
    <font>
      <b/>
      <sz val="11"/>
      <color theme="0"/>
      <name val="Garamond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16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/>
    <xf numFmtId="43" fontId="0" fillId="3" borderId="1" xfId="2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4" fillId="2" borderId="0" xfId="0" applyFont="1" applyFill="1" applyBorder="1"/>
    <xf numFmtId="164" fontId="4" fillId="2" borderId="2" xfId="1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0" fillId="3" borderId="3" xfId="0" applyFont="1" applyFill="1" applyBorder="1"/>
    <xf numFmtId="43" fontId="0" fillId="3" borderId="4" xfId="2" applyNumberFormat="1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4" borderId="5" xfId="0" applyFont="1" applyFill="1" applyBorder="1"/>
    <xf numFmtId="43" fontId="0" fillId="4" borderId="1" xfId="2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3" borderId="5" xfId="0" applyFont="1" applyFill="1" applyBorder="1"/>
    <xf numFmtId="0" fontId="2" fillId="3" borderId="5" xfId="0" applyFont="1" applyFill="1" applyBorder="1"/>
    <xf numFmtId="0" fontId="2" fillId="4" borderId="5" xfId="0" applyFont="1" applyFill="1" applyBorder="1"/>
    <xf numFmtId="0" fontId="2" fillId="6" borderId="0" xfId="0" applyFont="1" applyFill="1"/>
    <xf numFmtId="0" fontId="2" fillId="6" borderId="0" xfId="0" applyFon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0" xfId="1" applyFont="1" applyFill="1" applyAlignment="1">
      <alignment horizontal="center"/>
    </xf>
  </cellXfs>
  <cellStyles count="3">
    <cellStyle name="Komma" xfId="2" builtin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6</xdr:col>
      <xdr:colOff>198120</xdr:colOff>
      <xdr:row>7</xdr:row>
      <xdr:rowOff>165100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C6BE6BD-4ABD-44B4-A121-68664613C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373380"/>
          <a:ext cx="1790700" cy="1270000"/>
        </a:xfrm>
        <a:prstGeom prst="rect">
          <a:avLst/>
        </a:prstGeom>
        <a:ln>
          <a:solidFill>
            <a:srgbClr val="002060"/>
          </a:solidFill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sch">
  <a:themeElements>
    <a:clrScheme name="Gelb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rganisch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rganisch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Normal="100" workbookViewId="0">
      <selection activeCell="C25" sqref="C25"/>
    </sheetView>
  </sheetViews>
  <sheetFormatPr baseColWidth="10" defaultColWidth="8.75" defaultRowHeight="14.4" x14ac:dyDescent="0.3"/>
  <cols>
    <col min="1" max="1" width="13.75" customWidth="1"/>
    <col min="2" max="2" width="12.875" style="1" customWidth="1"/>
    <col min="3" max="3" width="13.125" style="2" customWidth="1"/>
    <col min="4" max="5" width="17.375" style="3" customWidth="1"/>
  </cols>
  <sheetData>
    <row r="1" spans="1:3" ht="43.8" thickBot="1" x14ac:dyDescent="0.35">
      <c r="A1" s="7" t="s">
        <v>34</v>
      </c>
      <c r="B1" s="8" t="s">
        <v>30</v>
      </c>
      <c r="C1" s="9" t="s">
        <v>33</v>
      </c>
    </row>
    <row r="2" spans="1:3" ht="15" thickTop="1" x14ac:dyDescent="0.3">
      <c r="A2" s="10" t="s">
        <v>8</v>
      </c>
      <c r="B2" s="11">
        <v>24000</v>
      </c>
      <c r="C2" s="12" t="str">
        <f>IF(Tabelle1!$B2&gt;20000,"zu hoch","gut")</f>
        <v>zu hoch</v>
      </c>
    </row>
    <row r="3" spans="1:3" x14ac:dyDescent="0.3">
      <c r="A3" s="13" t="s">
        <v>9</v>
      </c>
      <c r="B3" s="14">
        <v>22000</v>
      </c>
      <c r="C3" s="15" t="str">
        <f>IF(Tabelle1!$B3&gt;20000,"zu hoch","gut")</f>
        <v>zu hoch</v>
      </c>
    </row>
    <row r="4" spans="1:3" x14ac:dyDescent="0.3">
      <c r="A4" s="16" t="s">
        <v>10</v>
      </c>
      <c r="B4" s="5">
        <v>16000</v>
      </c>
      <c r="C4" s="6" t="str">
        <f>IF(Tabelle1!$B4&gt;20000,"zu hoch","gut")</f>
        <v>gut</v>
      </c>
    </row>
    <row r="5" spans="1:3" x14ac:dyDescent="0.3">
      <c r="A5" s="13" t="s">
        <v>11</v>
      </c>
      <c r="B5" s="14">
        <v>11000</v>
      </c>
      <c r="C5" s="15" t="str">
        <f>IF(Tabelle1!$B5&gt;20000,"zu hoch","gut")</f>
        <v>gut</v>
      </c>
    </row>
    <row r="6" spans="1:3" x14ac:dyDescent="0.3">
      <c r="A6" s="16" t="s">
        <v>12</v>
      </c>
      <c r="B6" s="5">
        <v>16000</v>
      </c>
      <c r="C6" s="6" t="str">
        <f>IF(Tabelle1!$B6&gt;20000,"zu hoch","gut")</f>
        <v>gut</v>
      </c>
    </row>
    <row r="7" spans="1:3" x14ac:dyDescent="0.3">
      <c r="A7" s="13" t="s">
        <v>13</v>
      </c>
      <c r="B7" s="14">
        <v>18000</v>
      </c>
      <c r="C7" s="15" t="str">
        <f>IF(Tabelle1!$B7&gt;20000,"zu hoch","gut")</f>
        <v>gut</v>
      </c>
    </row>
    <row r="8" spans="1:3" x14ac:dyDescent="0.3">
      <c r="A8" s="16" t="s">
        <v>14</v>
      </c>
      <c r="B8" s="5">
        <v>9000</v>
      </c>
      <c r="C8" s="6" t="str">
        <f>IF(Tabelle1!$B8&gt;20000,"zu hoch","gut")</f>
        <v>gut</v>
      </c>
    </row>
    <row r="9" spans="1:3" x14ac:dyDescent="0.3">
      <c r="A9" s="13" t="s">
        <v>15</v>
      </c>
      <c r="B9" s="14">
        <v>7000</v>
      </c>
      <c r="C9" s="15" t="str">
        <f>IF(Tabelle1!$B9&gt;20000,"zu hoch","gut")</f>
        <v>gut</v>
      </c>
    </row>
    <row r="10" spans="1:3" x14ac:dyDescent="0.3">
      <c r="A10" s="16" t="s">
        <v>16</v>
      </c>
      <c r="B10" s="5">
        <v>8000</v>
      </c>
      <c r="C10" s="6" t="str">
        <f>IF(Tabelle1!$B10&gt;20000,"zu hoch","gut")</f>
        <v>gut</v>
      </c>
    </row>
    <row r="11" spans="1:3" x14ac:dyDescent="0.3">
      <c r="A11" s="13" t="s">
        <v>17</v>
      </c>
      <c r="B11" s="14">
        <v>12000</v>
      </c>
      <c r="C11" s="15" t="str">
        <f>IF(Tabelle1!$B11&gt;20000,"zu hoch","gut")</f>
        <v>gut</v>
      </c>
    </row>
    <row r="12" spans="1:3" x14ac:dyDescent="0.3">
      <c r="A12" s="16" t="s">
        <v>18</v>
      </c>
      <c r="B12" s="5">
        <v>16000</v>
      </c>
      <c r="C12" s="6" t="str">
        <f>IF(Tabelle1!$B12&gt;20000,"zu hoch","gut")</f>
        <v>gut</v>
      </c>
    </row>
    <row r="13" spans="1:3" x14ac:dyDescent="0.3">
      <c r="A13" s="13" t="s">
        <v>19</v>
      </c>
      <c r="B13" s="14">
        <v>28000</v>
      </c>
      <c r="C13" s="15" t="str">
        <f>IF(Tabelle1!$B13&gt;20000,"zu hoch","gut")</f>
        <v>zu hoch</v>
      </c>
    </row>
    <row r="14" spans="1:3" x14ac:dyDescent="0.3">
      <c r="A14" s="17" t="s">
        <v>20</v>
      </c>
      <c r="B14" s="5">
        <f>SUM(B2:B13)</f>
        <v>187000</v>
      </c>
      <c r="C14" s="6" t="str">
        <f>IF(Tabelle1!$B14&gt;20000,"zu hoch","gut")</f>
        <v>zu hoch</v>
      </c>
    </row>
    <row r="15" spans="1:3" x14ac:dyDescent="0.3">
      <c r="A15" s="18" t="s">
        <v>31</v>
      </c>
      <c r="B15" s="14">
        <f>SUMIF(B2:B13,"&lt;20.000")</f>
        <v>113000</v>
      </c>
      <c r="C15" s="15" t="str">
        <f>IF(Tabelle1!$B15&gt;20000,"zu hoch","gut")</f>
        <v>zu hoch</v>
      </c>
    </row>
    <row r="16" spans="1:3" x14ac:dyDescent="0.3">
      <c r="A16" s="17" t="s">
        <v>32</v>
      </c>
      <c r="B16" s="5">
        <f>SUMIF(B2:B13,"&gt;20.000")</f>
        <v>74000</v>
      </c>
      <c r="C16" s="6" t="str">
        <f>IF(Tabelle1!$B16&gt;20000,"zu hoch","gut")</f>
        <v>zu hoch</v>
      </c>
    </row>
    <row r="17" spans="1:4" x14ac:dyDescent="0.3">
      <c r="A17" s="18" t="s">
        <v>21</v>
      </c>
      <c r="B17" s="14">
        <f>AVERAGE(B2:B13)</f>
        <v>15583.333333333334</v>
      </c>
      <c r="C17" s="15" t="str">
        <f>IF(Tabelle1!$B17&gt;20000,"zu hoch","gut")</f>
        <v>gut</v>
      </c>
    </row>
    <row r="18" spans="1:4" x14ac:dyDescent="0.3">
      <c r="A18" s="17" t="s">
        <v>7</v>
      </c>
      <c r="B18" s="5">
        <f>MAX(B2:B13)</f>
        <v>28000</v>
      </c>
      <c r="C18" s="6" t="str">
        <f>IF(Tabelle1!$B18&gt;20000,"zu hoch","gut")</f>
        <v>zu hoch</v>
      </c>
    </row>
    <row r="20" spans="1:4" x14ac:dyDescent="0.3">
      <c r="A20" s="19" t="s">
        <v>23</v>
      </c>
      <c r="B20" s="19" t="s">
        <v>22</v>
      </c>
      <c r="C20" s="20" t="s">
        <v>28</v>
      </c>
    </row>
    <row r="21" spans="1:4" x14ac:dyDescent="0.3">
      <c r="A21" s="21" t="s">
        <v>0</v>
      </c>
      <c r="B21" s="21" t="s">
        <v>24</v>
      </c>
      <c r="C21" s="22" t="s">
        <v>5</v>
      </c>
      <c r="D21" s="3" t="str">
        <f>LOWER(B21)</f>
        <v>klein</v>
      </c>
    </row>
    <row r="22" spans="1:4" x14ac:dyDescent="0.3">
      <c r="A22" s="21" t="s">
        <v>1</v>
      </c>
      <c r="B22" s="21" t="s">
        <v>6</v>
      </c>
      <c r="C22" s="22" t="s">
        <v>29</v>
      </c>
      <c r="D22" s="3" t="str">
        <f t="shared" ref="D22:D25" si="0">LOWER(B22)</f>
        <v>peters</v>
      </c>
    </row>
    <row r="23" spans="1:4" x14ac:dyDescent="0.3">
      <c r="A23" s="21" t="s">
        <v>2</v>
      </c>
      <c r="B23" s="21" t="s">
        <v>25</v>
      </c>
      <c r="C23" s="22" t="s">
        <v>5</v>
      </c>
      <c r="D23" s="3" t="str">
        <f t="shared" si="0"/>
        <v>janzen</v>
      </c>
    </row>
    <row r="24" spans="1:4" x14ac:dyDescent="0.3">
      <c r="A24" s="21" t="s">
        <v>3</v>
      </c>
      <c r="B24" s="21" t="s">
        <v>26</v>
      </c>
      <c r="C24" s="23" t="s">
        <v>5</v>
      </c>
      <c r="D24" s="3" t="str">
        <f t="shared" si="0"/>
        <v>bartel</v>
      </c>
    </row>
    <row r="25" spans="1:4" x14ac:dyDescent="0.3">
      <c r="A25" s="21" t="s">
        <v>4</v>
      </c>
      <c r="B25" s="21" t="s">
        <v>27</v>
      </c>
      <c r="C25" s="23" t="s">
        <v>29</v>
      </c>
      <c r="D25" s="3" t="str">
        <f t="shared" si="0"/>
        <v>völler</v>
      </c>
    </row>
    <row r="27" spans="1:4" x14ac:dyDescent="0.3">
      <c r="A27" s="4">
        <v>42005</v>
      </c>
    </row>
    <row r="28" spans="1:4" x14ac:dyDescent="0.3">
      <c r="A28" s="4">
        <v>42036</v>
      </c>
    </row>
    <row r="29" spans="1:4" x14ac:dyDescent="0.3">
      <c r="A29" s="4">
        <v>42064</v>
      </c>
    </row>
    <row r="30" spans="1:4" x14ac:dyDescent="0.3">
      <c r="A30" s="4">
        <v>42095</v>
      </c>
    </row>
    <row r="31" spans="1:4" x14ac:dyDescent="0.3">
      <c r="A31" s="4">
        <v>42125</v>
      </c>
    </row>
    <row r="32" spans="1:4" x14ac:dyDescent="0.3">
      <c r="A32" s="4">
        <v>42156</v>
      </c>
    </row>
    <row r="33" spans="1:1" x14ac:dyDescent="0.3">
      <c r="A33" s="4">
        <v>42186</v>
      </c>
    </row>
    <row r="34" spans="1:1" x14ac:dyDescent="0.3">
      <c r="A34" s="4">
        <v>42217</v>
      </c>
    </row>
    <row r="35" spans="1:1" x14ac:dyDescent="0.3">
      <c r="A35" s="4">
        <v>42248</v>
      </c>
    </row>
    <row r="36" spans="1:1" x14ac:dyDescent="0.3">
      <c r="A36" s="4">
        <v>42278</v>
      </c>
    </row>
    <row r="37" spans="1:1" x14ac:dyDescent="0.3">
      <c r="A37" s="4">
        <v>42309</v>
      </c>
    </row>
    <row r="38" spans="1:1" x14ac:dyDescent="0.3">
      <c r="A38" s="4">
        <v>42339</v>
      </c>
    </row>
    <row r="39" spans="1:1" x14ac:dyDescent="0.3">
      <c r="A39" s="4"/>
    </row>
  </sheetData>
  <conditionalFormatting sqref="B2:B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{7193CD1C-74B5-4BCC-AEDC-A7956F29C5E8}</x14:id>
        </ext>
      </extLst>
    </cfRule>
  </conditionalFormatting>
  <pageMargins left="0.7" right="0.7" top="0.75" bottom="0.75" header="0.3" footer="0.3"/>
  <pageSetup paperSize="9" orientation="portrait" r:id="rId1"/>
  <headerFooter>
    <oddFooter>&amp;CLohnkosten 2015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193CD1C-74B5-4BCC-AEDC-A7956F29C5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2017-01-13T10:32:43Z</dcterms:modified>
</cp:coreProperties>
</file>